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5 MAYIS\"/>
    </mc:Choice>
  </mc:AlternateContent>
  <xr:revisionPtr revIDLastSave="0" documentId="13_ncr:1_{094E2894-380D-44C7-8A01-83262B875036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<sst xmlns="http://schemas.openxmlformats.org/spreadsheetml/2006/main" count="47" uniqueCount="40">
  <si>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</si>
  <si>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</si>
  <si>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</si>
  <si>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</si>
  <si>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</si>
  <si>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</si>
  <si>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</si>
  <si>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</si>
  <si>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</si>
  <si>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</si>
  <si>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</si>
  <si>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</si>
  <si>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</si>
  <si>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</si>
  <si>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</si>
  <si>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</si>
  <si>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</si>
  <si>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</si>
  <si>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</si>
  <si>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</si>
  <si>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</si>
  <si>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</si>
  <si>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</si>
  <si>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</si>
  <si>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</si>
  <si>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</si>
  <si>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</si>
  <si>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</si>
  <si>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</si>
  <si>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</si>
  <si>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</si>
  <si>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</si>
  <si>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</si>
  <si>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</si>
  <si>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</si>
  <si>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</si>
  <si>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SEÇİL KAYNAK ŞÜKRÜ SEVGİ</t>
  </si>
  <si>
    <t>01,05,2023</t>
  </si>
  <si>
    <t>KAYSERİ SEFERİ</t>
  </si>
  <si>
    <t>MEHMET YÖNTEM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</si>
</sst>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L8" sqref="L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39</v>
      </c>
      <c r="C2" s="47"/>
      <c r="D2" s="2" t="s">
        <v>2</v>
      </c>
      <c r="E2" s="48" t="s">
        <v>38</v>
      </c>
      <c r="F2" s="48"/>
      <c r="G2" s="48"/>
      <c r="H2" s="48"/>
      <c r="I2" s="48"/>
      <c r="J2" s="48"/>
      <c r="K2" s="3" t="s">
        <v>3</v>
      </c>
      <c r="L2" s="4">
        <f ca="1">TODAY()</f>
        <v>45048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36</v>
      </c>
      <c r="B5" s="40"/>
      <c r="C5" s="10" t="s">
        <v>37</v>
      </c>
      <c r="D5" s="11"/>
      <c r="E5" s="12">
        <v>47585</v>
      </c>
      <c r="F5" s="1"/>
      <c r="G5" s="13" t="str">
        <f t="shared" ref="G5:G6" si="0">IF(A5="","",(A5))</f>
        <v>SEÇİL KAYNAK ŞÜKRÜ SEVGİ</v>
      </c>
      <c r="H5" s="12"/>
      <c r="I5" s="12"/>
      <c r="J5" s="12"/>
      <c r="K5" s="12">
        <f>IF(G5="","",SUM(E5-H5-I5-J5))</f>
        <v>47585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/>
      <c r="B6" s="40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2150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47585</v>
      </c>
      <c r="F22" s="1"/>
      <c r="G22" s="17" t="s">
        <v>17</v>
      </c>
      <c r="H22" s="18">
        <f>SUM(H5:H21)</f>
        <v>2150</v>
      </c>
      <c r="I22" s="18">
        <f>SUM(I5:I21)</f>
        <v>0</v>
      </c>
      <c r="J22" s="18">
        <f>SUM(J5:J21)</f>
        <v>0</v>
      </c>
      <c r="K22" s="18">
        <f>SUM(K5:K21)</f>
        <v>47585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375714</v>
      </c>
      <c r="D25" s="19">
        <v>376343</v>
      </c>
      <c r="E25" s="20">
        <f>IF(C25="","",SUM(D25-C25))</f>
        <v>629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2070</v>
      </c>
      <c r="D26" s="22"/>
      <c r="E26" s="21">
        <f>IF(C26="","",SUM(C26/E25))</f>
        <v>3.2909379968203498</v>
      </c>
      <c r="F26" s="1"/>
      <c r="G26" s="11" t="s">
        <v>26</v>
      </c>
      <c r="H26" s="12">
        <v>2070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2117</v>
      </c>
      <c r="D27" s="22"/>
      <c r="E27" s="23">
        <f>SUM(C27/E22)</f>
        <v>4.4488809498791637E-2</v>
      </c>
      <c r="F27" s="1"/>
      <c r="G27" s="11" t="s">
        <v>28</v>
      </c>
      <c r="H27" s="12">
        <v>47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2117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33</v>
      </c>
      <c r="D36" s="1"/>
      <c r="E36" s="1"/>
      <c r="F36" s="1"/>
      <c r="G36" s="27" t="s">
        <v>32</v>
      </c>
      <c r="H36" s="16">
        <f>IF(H33="","",SUM(H22-H33))</f>
        <v>33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39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2023-05-02T06:39:10Z</cp:lastPrinted>
  <dcterms:created xsi:type="dcterms:W3CDTF">2022-08-24T05:29:34Z</dcterms:created>
  <dcterms:modified xsi:type="dcterms:W3CDTF">2023-05-02T11:52:32Z</dcterms:modified>
</cp:coreProperties>
</file>